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15480" windowHeight="1152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Лист1!$A$1:$E$138</definedName>
  </definedNames>
  <calcPr calcId="124519"/>
</workbook>
</file>

<file path=xl/calcChain.xml><?xml version="1.0" encoding="utf-8"?>
<calcChain xmlns="http://schemas.openxmlformats.org/spreadsheetml/2006/main">
  <c r="D117" i="1"/>
  <c r="D130"/>
  <c r="D128" s="1"/>
  <c r="D125"/>
  <c r="D121" l="1"/>
  <c r="D113"/>
  <c r="D109"/>
  <c r="D105"/>
  <c r="D99"/>
  <c r="D95"/>
  <c r="D91"/>
  <c r="D85"/>
  <c r="D81"/>
  <c r="D75"/>
  <c r="D69"/>
  <c r="D65"/>
  <c r="D57"/>
  <c r="D52"/>
  <c r="D50"/>
  <c r="D44"/>
  <c r="D38"/>
  <c r="D36" s="1"/>
  <c r="D32"/>
  <c r="D30" s="1"/>
  <c r="D21"/>
  <c r="D19" s="1"/>
  <c r="D119" l="1"/>
  <c r="D56"/>
  <c r="D79"/>
  <c r="D73" s="1"/>
  <c r="D103"/>
  <c r="D89" s="1"/>
  <c r="D18" s="1"/>
  <c r="D134" s="1"/>
  <c r="D138" s="1"/>
</calcChain>
</file>

<file path=xl/sharedStrings.xml><?xml version="1.0" encoding="utf-8"?>
<sst xmlns="http://schemas.openxmlformats.org/spreadsheetml/2006/main" count="138" uniqueCount="137">
  <si>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</si>
  <si>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</si>
  <si>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</si>
  <si>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</si>
  <si>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</si>
  <si>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</si>
  <si>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</si>
  <si>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</si>
  <si>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</si>
  <si>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</si>
  <si>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</si>
  <si>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</si>
  <si>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</si>
  <si>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</si>
  <si>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</si>
  <si>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</si>
  <si>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</si>
  <si>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</si>
  <si>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</si>
  <si>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</si>
  <si>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</si>
  <si>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</si>
  <si>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</si>
  <si>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</si>
  <si>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</si>
  <si>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</si>
  <si>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</si>
  <si>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</si>
  <si>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</si>
  <si>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</si>
  <si>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</si>
  <si>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</si>
  <si>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</si>
  <si>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</si>
  <si>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</si>
  <si>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</si>
  <si>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</si>
  <si>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</si>
  <si>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</si>
  <si>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</si>
  <si>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</si>
  <si>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</si>
  <si>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</si>
  <si>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</si>
  <si>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</si>
  <si>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</si>
  <si>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</si>
  <si>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</si>
  <si>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</si>
  <si>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</si>
  <si>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</si>
  <si>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</si>
  <si>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 xml:space="preserve"> (тыс.руб.)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</si>
  <si>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</si>
  <si>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1 08 07175 01 0000 110</t>
  </si>
  <si>
    <t>Дотация бюджетам городских поселений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</si>
  <si>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</si>
  <si>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</si>
  <si>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</si>
  <si>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</si>
  <si>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</si>
  <si>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</si>
  <si>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1 16 10061 13 0000 140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</si>
  <si>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</si>
  <si>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</si>
  <si>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</si>
  <si>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2 02 16000 00 0000 150</t>
  </si>
  <si>
    <t xml:space="preserve"> образования "Город Чистополь"</t>
  </si>
  <si>
    <t>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</si>
  <si>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 учреждений (за исключением имущества  бюджетных и автономных учреждений)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</si>
  <si>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</si>
  <si>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</si>
  <si>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</si>
  <si>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</si>
  <si>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</si>
  <si>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</si>
  <si>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</si>
  <si>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1 14 02050 13 0000 410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</si>
  <si>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</si>
  <si>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</si>
  <si>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</si>
  <si>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1 11 08050 13 0000 120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</si>
  <si>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</si>
  <si>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</si>
  <si>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</si>
  <si>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1 14 06025 13 0000 430 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</si>
  <si>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</si>
  <si>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</si>
  <si>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</si>
  <si>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</si>
  <si>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</si>
  <si>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</si>
  <si>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</si>
  <si>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</si>
  <si>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</si>
  <si>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</si>
  <si>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</si>
  <si>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Приложение № 2</t>
  </si>
  <si>
    <t>Совета "О внесении изменений</t>
  </si>
  <si>
    <t>в бюджет муниципального</t>
  </si>
  <si>
    <t>Республики Татарстан на 2022 год и</t>
  </si>
  <si>
    <t xml:space="preserve"> плановый период 2023-2024 годов" </t>
  </si>
  <si>
    <t>№        от                                 г.</t>
  </si>
  <si>
    <t xml:space="preserve"> на 2022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</si>
  <si>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</si>
  <si>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1 0102080 01 0000 110</t>
  </si>
  <si>
    <t>Доходы от продажи земельных участков , государственная собственность на которые не разграничена</t>
  </si>
  <si>
    <t>1 14 06010 00 0000 430</t>
  </si>
  <si>
    <t>Дододы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</si>
  <si>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1 14 06020 00 000 430</t>
  </si>
  <si>
    <t>1 16 01000 01 0000 140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</si>
  <si>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</si>
  <si>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</si>
  <si>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законами субъектов Российской Федерации об администравтивных правонарушений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</si>
  <si>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</si>
  <si>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</si>
  <si>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</si>
  <si>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Платежи в целях возмещения причиненного ущерба (убытков)</t>
  </si>
  <si>
    <t>1 16 10000 00 0000 140</t>
  </si>
  <si>
    <t>Платежи по искам о возмещении ущерба, а также платежей, уплачиваемых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</si>
  <si>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1 16 10030 13 0000 140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</si>
  <si>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</si>
  <si>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</si>
  <si>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 , действовавшим в 2019 году</t>
  </si>
  <si>
    <t>1 16 10120 00 0000 140</t>
  </si>
  <si>
    <r>
      <t>Административные штрафы, установленные Кодексом</t>
    </r>
    <r>
      <rPr>
        <sz val="14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</si>
  <si>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Иные межбюджетные трансферты</t>
  </si>
  <si>
    <t>2 02 40000 00 0000 150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</si>
  <si>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</si>
  <si>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2 02 49999 13 0000 150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</si>
  <si>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</si>
  <si>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поселений</t>
  </si>
  <si>
    <t>Прочие безвозмездные поступления от негосударственных организаций в бюджеты городских поселений</t>
  </si>
  <si>
    <t>2 04 00000 00 0000 000</t>
  </si>
  <si>
    <t>2 04 05000 13 0000 150</t>
  </si>
  <si>
    <t>2 04 05099 13 0000 150</t>
  </si>
  <si>
    <t>Безвозмездные поступления от других бюждетов бюджетной системы Российской Федерации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</si>
</sst>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 wrapText="1"/>
    </xf>
    <xf numFmtId="164" fontId="5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5" fillId="2" borderId="0" xfId="0" applyFont="1" applyFill="1" applyAlignment="1">
      <alignment horizontal="center"/>
    </xf>
    <xf numFmtId="165" fontId="5" fillId="0" borderId="0" xfId="0" applyNumberFormat="1" applyFont="1" applyFill="1"/>
    <xf numFmtId="0" fontId="9" fillId="0" borderId="0" xfId="0" applyFont="1" applyFill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38"/>
  <sheetViews>
    <sheetView tabSelected="1" view="pageBreakPreview" topLeftCell="A124" zoomScaleSheetLayoutView="100" workbookViewId="0">
      <selection activeCell="B135" sqref="B135:B138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>
      <c r="B1" s="38" t="s">
        <v>97</v>
      </c>
      <c r="C1" s="38"/>
      <c r="D1" s="38"/>
      <c r="E1" s="38"/>
    </row>
    <row r="2" spans="2:5" s="1" customFormat="1" ht="15.6">
      <c r="B2" s="35" t="s">
        <v>16</v>
      </c>
      <c r="C2" s="35"/>
      <c r="D2" s="35"/>
      <c r="E2" s="35"/>
    </row>
    <row r="3" spans="2:5" s="1" customFormat="1" ht="15.6">
      <c r="B3" s="35" t="s">
        <v>98</v>
      </c>
      <c r="C3" s="35"/>
      <c r="D3" s="35"/>
      <c r="E3" s="35"/>
    </row>
    <row r="4" spans="2:5" s="1" customFormat="1" ht="15.6">
      <c r="B4" s="35" t="s">
        <v>99</v>
      </c>
      <c r="C4" s="35"/>
      <c r="D4" s="35"/>
      <c r="E4" s="35"/>
    </row>
    <row r="5" spans="2:5" s="1" customFormat="1" ht="15.6">
      <c r="B5" s="35" t="s">
        <v>67</v>
      </c>
      <c r="C5" s="35"/>
      <c r="D5" s="35"/>
      <c r="E5" s="35"/>
    </row>
    <row r="6" spans="2:5" s="1" customFormat="1" ht="15.6">
      <c r="B6" s="35" t="s">
        <v>17</v>
      </c>
      <c r="C6" s="35"/>
      <c r="D6" s="35"/>
      <c r="E6" s="35"/>
    </row>
    <row r="7" spans="2:5" s="1" customFormat="1" ht="15.6">
      <c r="B7" s="17"/>
      <c r="C7" s="17"/>
      <c r="D7" s="17"/>
      <c r="E7" s="17" t="s">
        <v>100</v>
      </c>
    </row>
    <row r="8" spans="2:5" s="1" customFormat="1" ht="15.6">
      <c r="B8" s="34" t="s">
        <v>101</v>
      </c>
      <c r="C8" s="35"/>
      <c r="D8" s="35"/>
      <c r="E8" s="35"/>
    </row>
    <row r="9" spans="2:5" s="1" customFormat="1" ht="15.6">
      <c r="B9" s="34"/>
      <c r="C9" s="35"/>
      <c r="D9" s="35"/>
      <c r="E9" s="35"/>
    </row>
    <row r="10" spans="2:5" s="1" customFormat="1" ht="15.6">
      <c r="B10" s="35" t="s">
        <v>102</v>
      </c>
      <c r="C10" s="36"/>
      <c r="D10" s="36"/>
      <c r="E10" s="36"/>
    </row>
    <row r="11" spans="2:5">
      <c r="B11" s="2"/>
      <c r="C11" s="3"/>
      <c r="D11" s="3"/>
      <c r="E11" s="3"/>
    </row>
    <row r="12" spans="2:5">
      <c r="B12" s="32" t="s">
        <v>18</v>
      </c>
      <c r="C12" s="33"/>
      <c r="D12" s="33"/>
      <c r="E12" s="33"/>
    </row>
    <row r="13" spans="2:5">
      <c r="B13" s="32" t="s">
        <v>20</v>
      </c>
      <c r="C13" s="37"/>
      <c r="D13" s="37"/>
      <c r="E13" s="37"/>
    </row>
    <row r="14" spans="2:5">
      <c r="B14" s="32" t="s">
        <v>21</v>
      </c>
      <c r="C14" s="33"/>
      <c r="D14" s="33"/>
      <c r="E14" s="33"/>
    </row>
    <row r="15" spans="2:5">
      <c r="B15" s="32" t="s">
        <v>103</v>
      </c>
      <c r="C15" s="33"/>
      <c r="D15" s="33"/>
      <c r="E15" s="33"/>
    </row>
    <row r="16" spans="2:5" ht="18.600000000000001" thickBot="1">
      <c r="D16" s="3" t="s">
        <v>52</v>
      </c>
    </row>
    <row r="17" spans="2:4" ht="26.4" customHeight="1" thickBot="1">
      <c r="B17" s="15" t="s">
        <v>0</v>
      </c>
      <c r="C17" s="15" t="s">
        <v>1</v>
      </c>
      <c r="D17" s="16" t="s">
        <v>2</v>
      </c>
    </row>
    <row r="18" spans="2:4" ht="35.4">
      <c r="B18" s="14" t="s">
        <v>3</v>
      </c>
      <c r="C18" s="23" t="s">
        <v>22</v>
      </c>
      <c r="D18" s="6">
        <f>D19+D30+D36+D50+D56+D73+D89</f>
        <v>172725</v>
      </c>
    </row>
    <row r="19" spans="2:4">
      <c r="B19" s="5" t="s">
        <v>4</v>
      </c>
      <c r="C19" s="23" t="s">
        <v>23</v>
      </c>
      <c r="D19" s="6">
        <f>SUM(D21)</f>
        <v>75839</v>
      </c>
    </row>
    <row r="20" spans="2:4">
      <c r="B20" s="5"/>
      <c r="C20" s="23"/>
      <c r="D20" s="6"/>
    </row>
    <row r="21" spans="2:4">
      <c r="B21" s="19" t="s">
        <v>5</v>
      </c>
      <c r="C21" s="20" t="s">
        <v>24</v>
      </c>
      <c r="D21" s="7">
        <f>SUM(D23:D29)</f>
        <v>75839</v>
      </c>
    </row>
    <row r="22" spans="2:4">
      <c r="B22" s="19"/>
      <c r="C22" s="20"/>
      <c r="D22" s="7"/>
    </row>
    <row r="23" spans="2:4" ht="126">
      <c r="B23" s="8" t="s">
        <v>39</v>
      </c>
      <c r="C23" s="20" t="s">
        <v>40</v>
      </c>
      <c r="D23" s="7">
        <v>73879</v>
      </c>
    </row>
    <row r="24" spans="2:4">
      <c r="B24" s="19"/>
      <c r="C24" s="20"/>
      <c r="D24" s="7"/>
    </row>
    <row r="25" spans="2:4" ht="162">
      <c r="B25" s="10" t="s">
        <v>41</v>
      </c>
      <c r="C25" s="20" t="s">
        <v>42</v>
      </c>
      <c r="D25" s="7">
        <v>660</v>
      </c>
    </row>
    <row r="26" spans="2:4">
      <c r="B26" s="19"/>
      <c r="C26" s="20"/>
      <c r="D26" s="7"/>
    </row>
    <row r="27" spans="2:4" ht="72">
      <c r="B27" s="8" t="s">
        <v>43</v>
      </c>
      <c r="C27" s="20" t="s">
        <v>44</v>
      </c>
      <c r="D27" s="7">
        <v>800</v>
      </c>
    </row>
    <row r="28" spans="2:4">
      <c r="B28" s="19"/>
      <c r="C28" s="20"/>
      <c r="D28" s="7"/>
    </row>
    <row r="29" spans="2:4" ht="162">
      <c r="B29" s="31" t="s">
        <v>104</v>
      </c>
      <c r="C29" s="24" t="s">
        <v>105</v>
      </c>
      <c r="D29" s="7">
        <v>500</v>
      </c>
    </row>
    <row r="30" spans="2:4">
      <c r="B30" s="5" t="s">
        <v>6</v>
      </c>
      <c r="C30" s="23" t="s">
        <v>25</v>
      </c>
      <c r="D30" s="25">
        <f>D32</f>
        <v>388.5</v>
      </c>
    </row>
    <row r="31" spans="2:4">
      <c r="B31" s="5"/>
      <c r="C31" s="23"/>
      <c r="D31" s="25"/>
    </row>
    <row r="32" spans="2:4">
      <c r="B32" s="19" t="s">
        <v>7</v>
      </c>
      <c r="C32" s="20" t="s">
        <v>26</v>
      </c>
      <c r="D32" s="11">
        <f>D34</f>
        <v>388.5</v>
      </c>
    </row>
    <row r="33" spans="2:4">
      <c r="B33" s="19"/>
      <c r="C33" s="20"/>
      <c r="D33" s="11"/>
    </row>
    <row r="34" spans="2:4">
      <c r="B34" s="19" t="s">
        <v>7</v>
      </c>
      <c r="C34" s="20" t="s">
        <v>45</v>
      </c>
      <c r="D34" s="11">
        <v>388.5</v>
      </c>
    </row>
    <row r="35" spans="2:4">
      <c r="B35" s="19"/>
      <c r="C35" s="20"/>
      <c r="D35" s="11"/>
    </row>
    <row r="36" spans="2:4">
      <c r="B36" s="5" t="s">
        <v>8</v>
      </c>
      <c r="C36" s="23" t="s">
        <v>27</v>
      </c>
      <c r="D36" s="6">
        <f>D38+D42+D44</f>
        <v>74690</v>
      </c>
    </row>
    <row r="37" spans="2:4">
      <c r="B37" s="5"/>
      <c r="C37" s="23"/>
      <c r="D37" s="6"/>
    </row>
    <row r="38" spans="2:4">
      <c r="B38" s="19" t="s">
        <v>9</v>
      </c>
      <c r="C38" s="20" t="s">
        <v>28</v>
      </c>
      <c r="D38" s="7">
        <f>D40</f>
        <v>18305</v>
      </c>
    </row>
    <row r="39" spans="2:4">
      <c r="B39" s="19"/>
      <c r="C39" s="20"/>
      <c r="D39" s="7"/>
    </row>
    <row r="40" spans="2:4" ht="72">
      <c r="B40" s="8" t="s">
        <v>46</v>
      </c>
      <c r="C40" s="20" t="s">
        <v>47</v>
      </c>
      <c r="D40" s="7">
        <v>18305</v>
      </c>
    </row>
    <row r="41" spans="2:4">
      <c r="B41" s="19"/>
      <c r="C41" s="20"/>
      <c r="D41" s="7"/>
    </row>
    <row r="42" spans="2:4">
      <c r="B42" s="19" t="s">
        <v>10</v>
      </c>
      <c r="C42" s="20" t="s">
        <v>29</v>
      </c>
      <c r="D42" s="7">
        <v>98</v>
      </c>
    </row>
    <row r="43" spans="2:4">
      <c r="B43" s="19"/>
      <c r="C43" s="20"/>
      <c r="D43" s="7"/>
    </row>
    <row r="44" spans="2:4">
      <c r="B44" s="19" t="s">
        <v>11</v>
      </c>
      <c r="C44" s="20" t="s">
        <v>30</v>
      </c>
      <c r="D44" s="7">
        <f>D46+D48</f>
        <v>56287</v>
      </c>
    </row>
    <row r="45" spans="2:4">
      <c r="B45" s="19"/>
      <c r="C45" s="20"/>
      <c r="D45" s="7"/>
    </row>
    <row r="46" spans="2:4" ht="54">
      <c r="B46" s="8" t="s">
        <v>95</v>
      </c>
      <c r="C46" s="20" t="s">
        <v>93</v>
      </c>
      <c r="D46" s="7">
        <v>43341</v>
      </c>
    </row>
    <row r="47" spans="2:4">
      <c r="B47" s="8"/>
      <c r="C47" s="20"/>
      <c r="D47" s="7"/>
    </row>
    <row r="48" spans="2:4" ht="72">
      <c r="B48" s="8" t="s">
        <v>96</v>
      </c>
      <c r="C48" s="20" t="s">
        <v>94</v>
      </c>
      <c r="D48" s="7">
        <v>12946</v>
      </c>
    </row>
    <row r="49" spans="2:4">
      <c r="B49" s="8"/>
      <c r="C49" s="20"/>
      <c r="D49" s="7"/>
    </row>
    <row r="50" spans="2:4">
      <c r="B50" s="5" t="s">
        <v>12</v>
      </c>
      <c r="C50" s="23" t="s">
        <v>31</v>
      </c>
      <c r="D50" s="25">
        <f>D52</f>
        <v>1</v>
      </c>
    </row>
    <row r="51" spans="2:4">
      <c r="B51" s="5"/>
      <c r="C51" s="23"/>
      <c r="D51" s="25"/>
    </row>
    <row r="52" spans="2:4" ht="54">
      <c r="B52" s="19" t="s">
        <v>33</v>
      </c>
      <c r="C52" s="20" t="s">
        <v>32</v>
      </c>
      <c r="D52" s="11">
        <f>D54</f>
        <v>1</v>
      </c>
    </row>
    <row r="53" spans="2:4">
      <c r="B53" s="19"/>
      <c r="C53" s="20"/>
      <c r="D53" s="11"/>
    </row>
    <row r="54" spans="2:4" ht="108">
      <c r="B54" s="19" t="s">
        <v>48</v>
      </c>
      <c r="C54" s="20" t="s">
        <v>54</v>
      </c>
      <c r="D54" s="11">
        <v>1</v>
      </c>
    </row>
    <row r="55" spans="2:4">
      <c r="B55" s="19"/>
      <c r="C55" s="20"/>
      <c r="D55" s="11"/>
    </row>
    <row r="56" spans="2:4" ht="70.2">
      <c r="B56" s="5" t="s">
        <v>13</v>
      </c>
      <c r="C56" s="23" t="s">
        <v>35</v>
      </c>
      <c r="D56" s="6">
        <f>D57+D69+D67</f>
        <v>12897.5</v>
      </c>
    </row>
    <row r="57" spans="2:4" ht="144">
      <c r="B57" s="19" t="s">
        <v>53</v>
      </c>
      <c r="C57" s="20" t="s">
        <v>34</v>
      </c>
      <c r="D57" s="11">
        <f>D59+D61+D63</f>
        <v>12539.5</v>
      </c>
    </row>
    <row r="58" spans="2:4">
      <c r="B58" s="19"/>
      <c r="C58" s="20"/>
      <c r="D58" s="11"/>
    </row>
    <row r="59" spans="2:4" ht="108">
      <c r="B59" s="19" t="s">
        <v>49</v>
      </c>
      <c r="C59" s="20" t="s">
        <v>50</v>
      </c>
      <c r="D59" s="11">
        <v>11652.5</v>
      </c>
    </row>
    <row r="60" spans="2:4">
      <c r="B60" s="19"/>
      <c r="C60" s="20"/>
      <c r="D60" s="11"/>
    </row>
    <row r="61" spans="2:4" ht="126">
      <c r="B61" s="19" t="s">
        <v>70</v>
      </c>
      <c r="C61" s="20" t="s">
        <v>68</v>
      </c>
      <c r="D61" s="11">
        <v>10</v>
      </c>
    </row>
    <row r="62" spans="2:4">
      <c r="B62" s="19"/>
      <c r="C62" s="20"/>
      <c r="D62" s="11"/>
    </row>
    <row r="63" spans="2:4" ht="144">
      <c r="B63" s="19" t="s">
        <v>69</v>
      </c>
      <c r="C63" s="20" t="s">
        <v>51</v>
      </c>
      <c r="D63" s="11">
        <v>877</v>
      </c>
    </row>
    <row r="64" spans="2:4">
      <c r="B64" s="19"/>
      <c r="C64" s="20"/>
      <c r="D64" s="11"/>
    </row>
    <row r="65" spans="2:4" ht="36">
      <c r="B65" s="19" t="s">
        <v>88</v>
      </c>
      <c r="C65" s="20" t="s">
        <v>87</v>
      </c>
      <c r="D65" s="11">
        <f>D67</f>
        <v>2</v>
      </c>
    </row>
    <row r="66" spans="2:4">
      <c r="B66" s="19"/>
      <c r="C66" s="20"/>
      <c r="D66" s="11"/>
    </row>
    <row r="67" spans="2:4" ht="90">
      <c r="B67" s="19" t="s">
        <v>90</v>
      </c>
      <c r="C67" s="20" t="s">
        <v>89</v>
      </c>
      <c r="D67" s="11">
        <v>2</v>
      </c>
    </row>
    <row r="68" spans="2:4">
      <c r="B68" s="19"/>
      <c r="C68" s="20"/>
      <c r="D68" s="11"/>
    </row>
    <row r="69" spans="2:4" ht="144">
      <c r="B69" s="19" t="s">
        <v>79</v>
      </c>
      <c r="C69" s="9" t="s">
        <v>80</v>
      </c>
      <c r="D69" s="11">
        <f>D71</f>
        <v>356</v>
      </c>
    </row>
    <row r="70" spans="2:4">
      <c r="B70" s="19"/>
      <c r="C70" s="9"/>
      <c r="D70" s="11"/>
    </row>
    <row r="71" spans="2:4" ht="144">
      <c r="B71" s="19" t="s">
        <v>82</v>
      </c>
      <c r="C71" s="9" t="s">
        <v>81</v>
      </c>
      <c r="D71" s="11">
        <v>356</v>
      </c>
    </row>
    <row r="72" spans="2:4">
      <c r="B72" s="19"/>
      <c r="C72" s="20"/>
      <c r="D72" s="11"/>
    </row>
    <row r="73" spans="2:4" ht="52.8">
      <c r="B73" s="5" t="s">
        <v>71</v>
      </c>
      <c r="C73" s="23" t="s">
        <v>72</v>
      </c>
      <c r="D73" s="25">
        <f>D75+D79</f>
        <v>7909</v>
      </c>
    </row>
    <row r="74" spans="2:4">
      <c r="B74" s="19"/>
      <c r="C74" s="20"/>
      <c r="D74" s="11"/>
    </row>
    <row r="75" spans="2:4" ht="126">
      <c r="B75" s="19" t="s">
        <v>73</v>
      </c>
      <c r="C75" s="20" t="s">
        <v>74</v>
      </c>
      <c r="D75" s="11">
        <f>D77</f>
        <v>3300</v>
      </c>
    </row>
    <row r="76" spans="2:4">
      <c r="B76" s="19"/>
      <c r="C76" s="20"/>
      <c r="D76" s="11"/>
    </row>
    <row r="77" spans="2:4" ht="144">
      <c r="B77" s="19" t="s">
        <v>78</v>
      </c>
      <c r="C77" s="20" t="s">
        <v>77</v>
      </c>
      <c r="D77" s="11">
        <v>3300</v>
      </c>
    </row>
    <row r="78" spans="2:4">
      <c r="B78" s="19"/>
      <c r="C78" s="20"/>
      <c r="D78" s="11"/>
    </row>
    <row r="79" spans="2:4" ht="54">
      <c r="B79" s="19" t="s">
        <v>75</v>
      </c>
      <c r="C79" s="20" t="s">
        <v>76</v>
      </c>
      <c r="D79" s="11">
        <f>D81+D85</f>
        <v>4609</v>
      </c>
    </row>
    <row r="80" spans="2:4">
      <c r="B80" s="19"/>
      <c r="C80" s="20"/>
      <c r="D80" s="11"/>
    </row>
    <row r="81" spans="2:4" ht="54">
      <c r="B81" s="19" t="s">
        <v>106</v>
      </c>
      <c r="C81" s="20" t="s">
        <v>107</v>
      </c>
      <c r="D81" s="11">
        <f>SUM(D83)</f>
        <v>4109</v>
      </c>
    </row>
    <row r="82" spans="2:4">
      <c r="B82" s="11"/>
      <c r="C82" s="11"/>
      <c r="D82" s="11"/>
    </row>
    <row r="83" spans="2:4" ht="72">
      <c r="B83" s="19" t="s">
        <v>84</v>
      </c>
      <c r="C83" s="11" t="s">
        <v>83</v>
      </c>
      <c r="D83" s="11">
        <v>4109</v>
      </c>
    </row>
    <row r="84" spans="2:4">
      <c r="B84" s="11"/>
      <c r="C84" s="11"/>
      <c r="D84" s="11"/>
    </row>
    <row r="85" spans="2:4" ht="90">
      <c r="B85" s="19" t="s">
        <v>108</v>
      </c>
      <c r="C85" s="11" t="s">
        <v>109</v>
      </c>
      <c r="D85" s="11">
        <f>SUM(D87)</f>
        <v>500</v>
      </c>
    </row>
    <row r="86" spans="2:4">
      <c r="B86" s="11"/>
      <c r="C86" s="11"/>
      <c r="D86" s="11"/>
    </row>
    <row r="87" spans="2:4" ht="90">
      <c r="B87" s="19" t="s">
        <v>86</v>
      </c>
      <c r="C87" s="11" t="s">
        <v>85</v>
      </c>
      <c r="D87" s="11">
        <v>500</v>
      </c>
    </row>
    <row r="88" spans="2:4">
      <c r="B88" s="11"/>
      <c r="C88" s="11"/>
      <c r="D88" s="11"/>
    </row>
    <row r="89" spans="2:4" ht="35.4">
      <c r="B89" s="5" t="s">
        <v>14</v>
      </c>
      <c r="C89" s="23" t="s">
        <v>36</v>
      </c>
      <c r="D89" s="25">
        <f>SUM(D91+D95+D99+D103)</f>
        <v>1000</v>
      </c>
    </row>
    <row r="90" spans="2:4">
      <c r="B90" s="5"/>
      <c r="C90" s="23"/>
      <c r="D90" s="25"/>
    </row>
    <row r="91" spans="2:4" ht="72">
      <c r="B91" s="27" t="s">
        <v>125</v>
      </c>
      <c r="C91" s="24" t="s">
        <v>110</v>
      </c>
      <c r="D91" s="26">
        <f>SUM(D93)</f>
        <v>10</v>
      </c>
    </row>
    <row r="92" spans="2:4">
      <c r="B92" s="5"/>
      <c r="C92" s="23"/>
      <c r="D92" s="25"/>
    </row>
    <row r="93" spans="2:4" ht="126">
      <c r="B93" s="19" t="s">
        <v>111</v>
      </c>
      <c r="C93" s="20" t="s">
        <v>112</v>
      </c>
      <c r="D93" s="11">
        <v>10</v>
      </c>
    </row>
    <row r="94" spans="2:4">
      <c r="B94" s="5"/>
      <c r="C94" s="23"/>
      <c r="D94" s="25"/>
    </row>
    <row r="95" spans="2:4" ht="54">
      <c r="B95" s="27" t="s">
        <v>113</v>
      </c>
      <c r="C95" s="24" t="s">
        <v>114</v>
      </c>
      <c r="D95" s="26">
        <f>SUM(D97)</f>
        <v>250</v>
      </c>
    </row>
    <row r="96" spans="2:4">
      <c r="B96" s="5"/>
      <c r="C96" s="23"/>
      <c r="D96" s="25"/>
    </row>
    <row r="97" spans="2:4" ht="72">
      <c r="B97" s="19" t="s">
        <v>59</v>
      </c>
      <c r="C97" s="20" t="s">
        <v>58</v>
      </c>
      <c r="D97" s="11">
        <v>250</v>
      </c>
    </row>
    <row r="98" spans="2:4">
      <c r="B98" s="19"/>
      <c r="C98" s="20"/>
      <c r="D98" s="11"/>
    </row>
    <row r="99" spans="2:4" ht="180">
      <c r="B99" s="27" t="s">
        <v>115</v>
      </c>
      <c r="C99" s="24" t="s">
        <v>116</v>
      </c>
      <c r="D99" s="26">
        <f>SUM(D101)</f>
        <v>490</v>
      </c>
    </row>
    <row r="100" spans="2:4">
      <c r="B100" s="19"/>
      <c r="C100" s="20"/>
      <c r="D100" s="11"/>
    </row>
    <row r="101" spans="2:4" ht="108">
      <c r="B101" s="9" t="s">
        <v>61</v>
      </c>
      <c r="C101" s="21" t="s">
        <v>60</v>
      </c>
      <c r="D101" s="11">
        <v>490</v>
      </c>
    </row>
    <row r="102" spans="2:4">
      <c r="B102" s="9"/>
      <c r="D102" s="11"/>
    </row>
    <row r="103" spans="2:4" ht="36">
      <c r="B103" s="27" t="s">
        <v>117</v>
      </c>
      <c r="C103" s="28" t="s">
        <v>118</v>
      </c>
      <c r="D103" s="26">
        <f>SUM(D105+D109+D113)</f>
        <v>250</v>
      </c>
    </row>
    <row r="104" spans="2:4">
      <c r="B104" s="9"/>
      <c r="D104" s="11"/>
    </row>
    <row r="105" spans="2:4" ht="144">
      <c r="B105" s="9" t="s">
        <v>119</v>
      </c>
      <c r="C105" s="21" t="s">
        <v>120</v>
      </c>
      <c r="D105" s="11">
        <f>SUM(D107)</f>
        <v>10</v>
      </c>
    </row>
    <row r="106" spans="2:4">
      <c r="B106" s="19"/>
      <c r="C106" s="20"/>
      <c r="D106" s="11"/>
    </row>
    <row r="107" spans="2:4" ht="108">
      <c r="B107" s="19" t="s">
        <v>57</v>
      </c>
      <c r="C107" s="20" t="s">
        <v>56</v>
      </c>
      <c r="D107" s="11">
        <v>10</v>
      </c>
    </row>
    <row r="108" spans="2:4">
      <c r="B108" s="19"/>
      <c r="C108" s="20"/>
      <c r="D108" s="11"/>
    </row>
    <row r="109" spans="2:4" ht="54">
      <c r="B109" s="19" t="s">
        <v>121</v>
      </c>
      <c r="C109" s="20" t="s">
        <v>122</v>
      </c>
      <c r="D109" s="11">
        <f>SUM(D111)</f>
        <v>110</v>
      </c>
    </row>
    <row r="110" spans="2:4">
      <c r="B110" s="19"/>
      <c r="C110" s="20"/>
      <c r="D110" s="11"/>
    </row>
    <row r="111" spans="2:4" ht="129" customHeight="1">
      <c r="B111" s="9" t="s">
        <v>63</v>
      </c>
      <c r="C111" s="21" t="s">
        <v>62</v>
      </c>
      <c r="D111" s="11">
        <v>110</v>
      </c>
    </row>
    <row r="112" spans="2:4">
      <c r="B112" s="9"/>
      <c r="D112" s="11"/>
    </row>
    <row r="113" spans="2:4" ht="108">
      <c r="B113" s="9" t="s">
        <v>123</v>
      </c>
      <c r="C113" s="4" t="s">
        <v>124</v>
      </c>
      <c r="D113" s="11">
        <f>SUM(D115)</f>
        <v>130</v>
      </c>
    </row>
    <row r="114" spans="2:4">
      <c r="B114" s="9"/>
      <c r="D114" s="11"/>
    </row>
    <row r="115" spans="2:4" ht="234">
      <c r="B115" s="18" t="s">
        <v>92</v>
      </c>
      <c r="C115" s="22" t="s">
        <v>91</v>
      </c>
      <c r="D115" s="11">
        <v>130</v>
      </c>
    </row>
    <row r="116" spans="2:4">
      <c r="B116" s="9"/>
      <c r="D116" s="11"/>
    </row>
    <row r="117" spans="2:4">
      <c r="B117" s="12" t="s">
        <v>15</v>
      </c>
      <c r="C117" s="23" t="s">
        <v>38</v>
      </c>
      <c r="D117" s="11">
        <f>SUM(D119)+D128</f>
        <v>35271.1</v>
      </c>
    </row>
    <row r="118" spans="2:4">
      <c r="B118" s="19"/>
      <c r="C118" s="20"/>
      <c r="D118" s="11"/>
    </row>
    <row r="119" spans="2:4" ht="54">
      <c r="B119" s="19" t="s">
        <v>136</v>
      </c>
      <c r="C119" s="20" t="s">
        <v>37</v>
      </c>
      <c r="D119" s="11">
        <f>D121+D125</f>
        <v>35021.1</v>
      </c>
    </row>
    <row r="120" spans="2:4">
      <c r="B120" s="19"/>
      <c r="C120" s="20"/>
      <c r="D120" s="11"/>
    </row>
    <row r="121" spans="2:4">
      <c r="B121" s="19" t="s">
        <v>55</v>
      </c>
      <c r="C121" s="20" t="s">
        <v>66</v>
      </c>
      <c r="D121" s="11">
        <f>D123</f>
        <v>4710.8999999999996</v>
      </c>
    </row>
    <row r="122" spans="2:4">
      <c r="B122" s="19"/>
      <c r="C122" s="20"/>
      <c r="D122" s="11"/>
    </row>
    <row r="123" spans="2:4" ht="54">
      <c r="B123" s="19" t="s">
        <v>64</v>
      </c>
      <c r="C123" s="20" t="s">
        <v>65</v>
      </c>
      <c r="D123" s="11">
        <v>4710.8999999999996</v>
      </c>
    </row>
    <row r="124" spans="2:4">
      <c r="B124" s="19"/>
      <c r="C124" s="20"/>
      <c r="D124" s="11"/>
    </row>
    <row r="125" spans="2:4">
      <c r="B125" s="19" t="s">
        <v>126</v>
      </c>
      <c r="C125" s="30" t="s">
        <v>127</v>
      </c>
      <c r="D125" s="7">
        <f>D126</f>
        <v>30310.2</v>
      </c>
    </row>
    <row r="126" spans="2:4" ht="90">
      <c r="B126" s="19" t="s">
        <v>128</v>
      </c>
      <c r="C126" s="30" t="s">
        <v>129</v>
      </c>
      <c r="D126" s="7">
        <v>30310.2</v>
      </c>
    </row>
    <row r="127" spans="2:4">
      <c r="B127" s="19"/>
      <c r="C127" s="20"/>
      <c r="D127" s="11"/>
    </row>
    <row r="128" spans="2:4" ht="33.6" customHeight="1">
      <c r="B128" s="19" t="s">
        <v>130</v>
      </c>
      <c r="C128" s="20" t="s">
        <v>133</v>
      </c>
      <c r="D128" s="11">
        <f>D130</f>
        <v>250</v>
      </c>
    </row>
    <row r="129" spans="2:4">
      <c r="B129" s="19"/>
      <c r="C129" s="20"/>
      <c r="D129" s="11"/>
    </row>
    <row r="130" spans="2:4" ht="54">
      <c r="B130" s="19" t="s">
        <v>131</v>
      </c>
      <c r="C130" s="20" t="s">
        <v>134</v>
      </c>
      <c r="D130" s="11">
        <f>D132</f>
        <v>250</v>
      </c>
    </row>
    <row r="131" spans="2:4">
      <c r="B131" s="19"/>
      <c r="C131" s="20"/>
      <c r="D131" s="11"/>
    </row>
    <row r="132" spans="2:4" ht="54">
      <c r="B132" s="19" t="s">
        <v>132</v>
      </c>
      <c r="C132" s="20" t="s">
        <v>135</v>
      </c>
      <c r="D132" s="11">
        <v>250</v>
      </c>
    </row>
    <row r="133" spans="2:4">
      <c r="B133" s="19"/>
      <c r="C133" s="20"/>
      <c r="D133" s="11"/>
    </row>
    <row r="134" spans="2:4">
      <c r="B134" s="12" t="s">
        <v>19</v>
      </c>
      <c r="C134" s="12"/>
      <c r="D134" s="13">
        <f>D18+D117</f>
        <v>207996.1</v>
      </c>
    </row>
    <row r="135" spans="2:4" hidden="1"/>
    <row r="136" spans="2:4" hidden="1">
      <c r="D136" s="4">
        <v>207996.1</v>
      </c>
    </row>
    <row r="137" spans="2:4" hidden="1"/>
    <row r="138" spans="2:4" hidden="1">
      <c r="D138" s="29">
        <f>D136-D134</f>
        <v>0</v>
      </c>
    </row>
  </sheetData>
  <sortState ref="B60:D64">
    <sortCondition ref="C60:C64"/>
  </sortState>
  <mergeCells count="13">
    <mergeCell ref="B1:E1"/>
    <mergeCell ref="B2:E2"/>
    <mergeCell ref="B3:E3"/>
    <mergeCell ref="B5:E5"/>
    <mergeCell ref="B6:E6"/>
    <mergeCell ref="B4:E4"/>
    <mergeCell ref="B14:E14"/>
    <mergeCell ref="B15:E15"/>
    <mergeCell ref="B8:E8"/>
    <mergeCell ref="B9:E9"/>
    <mergeCell ref="B10:E10"/>
    <mergeCell ref="B12:E12"/>
    <mergeCell ref="B13:E13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chis-raifo2-fo</cp:lastModifiedBy>
  <cp:lastPrinted>2021-03-26T08:27:18Z</cp:lastPrinted>
  <dcterms:created xsi:type="dcterms:W3CDTF">2014-10-28T06:31:22Z</dcterms:created>
  <dcterms:modified xsi:type="dcterms:W3CDTF">2022-06-08T07:26:39Z</dcterms:modified>
</cp:coreProperties>
</file>